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glo5\Desktop\AJH_GLOSA_20 Octubre 2020\03 Egresos_Informaciòn Trimestral 2020\03 III Trimestre\Ofe\"/>
    </mc:Choice>
  </mc:AlternateContent>
  <bookViews>
    <workbookView xWindow="0" yWindow="0" windowWidth="20490" windowHeight="7755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2" i="1"/>
  <c r="G18" i="1"/>
  <c r="F24" i="1"/>
  <c r="G24" i="1" s="1"/>
  <c r="F23" i="1"/>
  <c r="G23" i="1" s="1"/>
  <c r="F22" i="1"/>
  <c r="F21" i="1"/>
  <c r="G21" i="1" s="1"/>
  <c r="F20" i="1"/>
  <c r="G20" i="1" s="1"/>
  <c r="F19" i="1"/>
  <c r="G19" i="1" s="1"/>
  <c r="F18" i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<sst xmlns="http://schemas.openxmlformats.org/spreadsheetml/2006/main" count="34" uniqueCount="34">
  <si>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</si>
  <si>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</si>
  <si>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</si>
  <si>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</si>
  <si>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</si>
  <si>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</si>
  <si>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</si>
  <si>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</si>
  <si>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</si>
  <si>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</si>
  <si>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</si>
  <si>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</si>
  <si>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</si>
  <si>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</si>
  <si>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</si>
  <si>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</si>
  <si>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</si>
  <si>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</si>
  <si>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</si>
  <si>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</si>
  <si>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</si>
  <si>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</si>
  <si>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</si>
  <si>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</si>
  <si>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</si>
  <si>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</si>
  <si>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SALAMANCA, GUANAJUATO.
ESTADO ANALÍTICO DEL ACTIVO
Del 1 de Enero al AL 30 DE SEPTIEMBRE DEL 2020</t>
  </si>
  <si>
    <t>C.P HUMBERTO RAZO ARTEAGA</t>
  </si>
  <si>
    <t>TESORERO MUNICIPAL</t>
  </si>
  <si>
    <t>LIC. MARIA BEATRIZ HERNÁNDEZ CRUZ</t>
  </si>
  <si>
    <t>PRESIDENTE MUNICIPAL</t>
  </si>
  <si>
    <r>
      <t>ELABORÓ y  REVISÓ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</si>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</sst>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  <xf numFmtId="0" fontId="8" fillId="0" borderId="0" xfId="0" applyFont="1" applyBorder="1" applyAlignment="1">
      <alignment horizontal="center" vertical="center" wrapText="1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abSelected="1" topLeftCell="A19" zoomScaleNormal="100" workbookViewId="0">
      <selection activeCell="D44" sqref="D44"/>
    </sheetView>
  </sheetViews>
  <sheetFormatPr baseColWidth="10" defaultColWidth="12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3" t="s">
        <v>26</v>
      </c>
      <c r="B1" s="24"/>
      <c r="C1" s="24"/>
      <c r="D1" s="24"/>
      <c r="E1" s="24"/>
      <c r="F1" s="24"/>
      <c r="G1" s="25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2170041802.8099999</v>
      </c>
      <c r="D4" s="13">
        <f>SUM(D6+D15)</f>
        <v>2215834116.98</v>
      </c>
      <c r="E4" s="13">
        <f>SUM(E6+E15)</f>
        <v>2006615470.8300002</v>
      </c>
      <c r="F4" s="13">
        <f>SUM(F6+F15)</f>
        <v>2379260448.96</v>
      </c>
      <c r="G4" s="13">
        <f>SUM(G6+G15)</f>
        <v>209218646.14999998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202391279.38</v>
      </c>
      <c r="D6" s="13">
        <f>SUM(D7:D13)</f>
        <v>2095668440.0999999</v>
      </c>
      <c r="E6" s="13">
        <f>SUM(E7:E13)</f>
        <v>1970990968.8100002</v>
      </c>
      <c r="F6" s="13">
        <f>SUM(F7:F13)</f>
        <v>327068750.6699999</v>
      </c>
      <c r="G6" s="18">
        <f>SUM(G7:G13)</f>
        <v>124677471.28999992</v>
      </c>
    </row>
    <row r="7" spans="1:7" x14ac:dyDescent="0.2">
      <c r="A7" s="3">
        <v>1110</v>
      </c>
      <c r="B7" s="7" t="s">
        <v>9</v>
      </c>
      <c r="C7" s="18">
        <v>166718862.69999999</v>
      </c>
      <c r="D7" s="18">
        <v>1566467675.8299999</v>
      </c>
      <c r="E7" s="18">
        <v>1449114355.9400001</v>
      </c>
      <c r="F7" s="18">
        <f>C7+D7-E7</f>
        <v>284072182.58999991</v>
      </c>
      <c r="G7" s="18">
        <f t="shared" ref="G7:G13" si="0">F7-C7</f>
        <v>117353319.88999993</v>
      </c>
    </row>
    <row r="8" spans="1:7" x14ac:dyDescent="0.2">
      <c r="A8" s="3">
        <v>1120</v>
      </c>
      <c r="B8" s="7" t="s">
        <v>10</v>
      </c>
      <c r="C8" s="18">
        <v>14386092.779999999</v>
      </c>
      <c r="D8" s="18">
        <v>504088678.43000001</v>
      </c>
      <c r="E8" s="18">
        <v>493300357.45999998</v>
      </c>
      <c r="F8" s="18">
        <f t="shared" ref="F8:F13" si="1">C8+D8-E8</f>
        <v>25174413.75</v>
      </c>
      <c r="G8" s="18">
        <f t="shared" si="0"/>
        <v>10788320.970000001</v>
      </c>
    </row>
    <row r="9" spans="1:7" x14ac:dyDescent="0.2">
      <c r="A9" s="3">
        <v>1130</v>
      </c>
      <c r="B9" s="7" t="s">
        <v>11</v>
      </c>
      <c r="C9" s="18">
        <v>21303303.899999999</v>
      </c>
      <c r="D9" s="18">
        <v>25112085.84</v>
      </c>
      <c r="E9" s="18">
        <v>28576255.41</v>
      </c>
      <c r="F9" s="18">
        <f t="shared" si="1"/>
        <v>17839134.329999994</v>
      </c>
      <c r="G9" s="18">
        <f t="shared" si="0"/>
        <v>-3464169.570000004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-16980</v>
      </c>
      <c r="D13" s="18">
        <v>0</v>
      </c>
      <c r="E13" s="18">
        <v>0</v>
      </c>
      <c r="F13" s="18">
        <f t="shared" si="1"/>
        <v>-16980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1967650523.4300001</v>
      </c>
      <c r="D15" s="13">
        <f>SUM(D16:D24)</f>
        <v>120165676.88000001</v>
      </c>
      <c r="E15" s="13">
        <f>SUM(E16:E24)</f>
        <v>35624502.019999996</v>
      </c>
      <c r="F15" s="13">
        <f>SUM(F16:F24)</f>
        <v>2052191698.2900002</v>
      </c>
      <c r="G15" s="13">
        <f>SUM(G16:G24)</f>
        <v>84541174.860000059</v>
      </c>
    </row>
    <row r="16" spans="1:7" x14ac:dyDescent="0.2">
      <c r="A16" s="3">
        <v>1210</v>
      </c>
      <c r="B16" s="7" t="s">
        <v>15</v>
      </c>
      <c r="C16" s="18">
        <v>3253460.37</v>
      </c>
      <c r="D16" s="18">
        <v>34271200.560000002</v>
      </c>
      <c r="E16" s="18">
        <v>31111479.699999999</v>
      </c>
      <c r="F16" s="18">
        <f>C16+D16-E16</f>
        <v>6413181.2300000004</v>
      </c>
      <c r="G16" s="18">
        <f t="shared" ref="G16:G24" si="2">F16-C16</f>
        <v>3159720.8600000003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1838372185.2</v>
      </c>
      <c r="D18" s="19">
        <v>80678516.519999996</v>
      </c>
      <c r="E18" s="19">
        <v>4422519.8099999996</v>
      </c>
      <c r="F18" s="19">
        <f t="shared" si="3"/>
        <v>1914628181.9100001</v>
      </c>
      <c r="G18" s="19">
        <f t="shared" si="2"/>
        <v>76255996.710000038</v>
      </c>
    </row>
    <row r="19" spans="1:7" x14ac:dyDescent="0.2">
      <c r="A19" s="3">
        <v>1240</v>
      </c>
      <c r="B19" s="7" t="s">
        <v>18</v>
      </c>
      <c r="C19" s="18">
        <v>270894051.29000002</v>
      </c>
      <c r="D19" s="18">
        <v>3340461.12</v>
      </c>
      <c r="E19" s="18">
        <v>63053.83</v>
      </c>
      <c r="F19" s="18">
        <f t="shared" si="3"/>
        <v>274171458.58000004</v>
      </c>
      <c r="G19" s="18">
        <f t="shared" si="2"/>
        <v>3277407.2900000215</v>
      </c>
    </row>
    <row r="20" spans="1:7" x14ac:dyDescent="0.2">
      <c r="A20" s="3">
        <v>1250</v>
      </c>
      <c r="B20" s="7" t="s">
        <v>19</v>
      </c>
      <c r="C20" s="18">
        <v>10461028.68</v>
      </c>
      <c r="D20" s="18">
        <v>1809600</v>
      </c>
      <c r="E20" s="18">
        <v>0</v>
      </c>
      <c r="F20" s="18">
        <f t="shared" si="3"/>
        <v>12270628.68</v>
      </c>
      <c r="G20" s="18">
        <f t="shared" si="2"/>
        <v>1809600</v>
      </c>
    </row>
    <row r="21" spans="1:7" x14ac:dyDescent="0.2">
      <c r="A21" s="3">
        <v>1260</v>
      </c>
      <c r="B21" s="7" t="s">
        <v>20</v>
      </c>
      <c r="C21" s="18">
        <v>-156506109.09</v>
      </c>
      <c r="D21" s="18">
        <v>0</v>
      </c>
      <c r="E21" s="18">
        <v>0</v>
      </c>
      <c r="F21" s="18">
        <f t="shared" si="3"/>
        <v>-156506109.09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1175906.98</v>
      </c>
      <c r="D22" s="18">
        <v>65898.679999999993</v>
      </c>
      <c r="E22" s="18">
        <v>27448.68</v>
      </c>
      <c r="F22" s="18">
        <f t="shared" si="3"/>
        <v>1214356.98</v>
      </c>
      <c r="G22" s="18">
        <f t="shared" si="2"/>
        <v>38450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6" t="s">
        <v>25</v>
      </c>
      <c r="C26" s="26"/>
      <c r="D26" s="26"/>
      <c r="E26" s="26"/>
      <c r="F26" s="26"/>
      <c r="G26" s="26"/>
    </row>
    <row r="38" spans="2:4" ht="12" x14ac:dyDescent="0.2">
      <c r="B38" s="20" t="s">
        <v>27</v>
      </c>
      <c r="D38" s="21" t="s">
        <v>29</v>
      </c>
    </row>
    <row r="39" spans="2:4" ht="12" x14ac:dyDescent="0.2">
      <c r="B39" s="20" t="s">
        <v>28</v>
      </c>
      <c r="D39" s="21" t="s">
        <v>30</v>
      </c>
    </row>
    <row r="47" spans="2:4" ht="12" x14ac:dyDescent="0.2">
      <c r="B47" s="22" t="s">
        <v>31</v>
      </c>
    </row>
    <row r="48" spans="2:4" ht="12" x14ac:dyDescent="0.2">
      <c r="B48" s="22" t="s">
        <v>32</v>
      </c>
    </row>
    <row r="49" spans="2:2" ht="12" x14ac:dyDescent="0.2">
      <c r="B49" s="22" t="s">
        <v>33</v>
      </c>
    </row>
  </sheetData>
  <sheetProtection formatCells="0" formatColumns="0" formatRows="0" autoFilter="0"/>
  <mergeCells count="2">
    <mergeCell ref="A1:G1"/>
    <mergeCell ref="B26:G26"/>
  </mergeCells>
  <pageMargins left="0" right="0" top="0.74803149606299213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opglo5</cp:lastModifiedBy>
  <cp:lastPrinted>2020-10-23T01:17:30Z</cp:lastPrinted>
  <dcterms:created xsi:type="dcterms:W3CDTF">2014-02-09T04:04:15Z</dcterms:created>
  <dcterms:modified xsi:type="dcterms:W3CDTF">2020-10-23T01:17:33Z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